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22116" windowHeight="9528"/>
  </bookViews>
  <sheets>
    <sheet name="Bilan secteur" sheetId="1" r:id="rId1"/>
  </sheets>
  <calcPr calcId="125725"/>
</workbook>
</file>

<file path=xl/calcChain.xml><?xml version="1.0" encoding="utf-8"?>
<calcChain xmlns="http://schemas.openxmlformats.org/spreadsheetml/2006/main">
  <c r="H41" i="1"/>
  <c r="D34"/>
  <c r="E34" s="1"/>
  <c r="E32"/>
  <c r="E31"/>
  <c r="E30"/>
  <c r="E29"/>
  <c r="E28"/>
  <c r="E27"/>
  <c r="E26"/>
  <c r="E25"/>
  <c r="E24"/>
  <c r="E23"/>
  <c r="E21"/>
  <c r="E20"/>
  <c r="E19"/>
  <c r="E18"/>
  <c r="E17"/>
  <c r="E16"/>
  <c r="E15"/>
  <c r="E14"/>
  <c r="E13"/>
  <c r="E12"/>
  <c r="E11"/>
  <c r="E10"/>
</calcChain>
</file>

<file path=xl/sharedStrings.xml><?xml version="1.0" encoding="utf-8"?>
<sst xmlns="http://schemas.openxmlformats.org/spreadsheetml/2006/main" count="57" uniqueCount="57">
  <si>
    <t xml:space="preserve">Bilan "consolidé" du secteur </t>
  </si>
  <si>
    <t>NIVEAU</t>
  </si>
  <si>
    <t xml:space="preserve">a732 </t>
  </si>
  <si>
    <t>Secteur d'activité</t>
  </si>
  <si>
    <t xml:space="preserve">6202A </t>
  </si>
  <si>
    <t>Activité</t>
  </si>
  <si>
    <t xml:space="preserve">Conseil en systèmes et logiciels informatiques </t>
  </si>
  <si>
    <t>Nombre d'unités légales</t>
  </si>
  <si>
    <t>en millions d'euros</t>
  </si>
  <si>
    <t>Actif</t>
  </si>
  <si>
    <t>Passif</t>
  </si>
  <si>
    <t>Brut</t>
  </si>
  <si>
    <t>Amt/dep</t>
  </si>
  <si>
    <t>Net</t>
  </si>
  <si>
    <t>Capital souscrit non appelé</t>
  </si>
  <si>
    <t>Capital social (ou individuel)</t>
  </si>
  <si>
    <t>Immobilisations incorporelles</t>
  </si>
  <si>
    <t>Prime d'émission de fusion, d'apports</t>
  </si>
  <si>
    <t>Immobilisations corporelles</t>
  </si>
  <si>
    <t>Ecarts de réévaluation</t>
  </si>
  <si>
    <t>Terrains</t>
  </si>
  <si>
    <t>Réserves</t>
  </si>
  <si>
    <t>Constructions</t>
  </si>
  <si>
    <t>Report à nouveau</t>
  </si>
  <si>
    <t>ITMOI</t>
  </si>
  <si>
    <t>Résultat de l'exercice comptable</t>
  </si>
  <si>
    <t>Autres immobilisations corporelles</t>
  </si>
  <si>
    <t>Subventions investissements</t>
  </si>
  <si>
    <t>dont matériel de transport :</t>
  </si>
  <si>
    <t>Provisions réglementées</t>
  </si>
  <si>
    <t>Immobilisations en cours</t>
  </si>
  <si>
    <t>Total Capitaux propres</t>
  </si>
  <si>
    <t>Avances et acomptes</t>
  </si>
  <si>
    <t>Immobilisations financières</t>
  </si>
  <si>
    <t>Autres fonds propres</t>
  </si>
  <si>
    <t>Total de l'actif immobilisé</t>
  </si>
  <si>
    <t>Provisions pour risques et charges</t>
  </si>
  <si>
    <t>Emprunts, dettes assimilées</t>
  </si>
  <si>
    <t>Stocks - Matières premières approvisionnement et en cours</t>
  </si>
  <si>
    <t>Stocks de marchandises</t>
  </si>
  <si>
    <t>Avances et acomptes reçus sur commandes en cours</t>
  </si>
  <si>
    <t>Avances et accomptes versés sur commandes</t>
  </si>
  <si>
    <t>Dettes fournisseurs et comptes rattachés</t>
  </si>
  <si>
    <t>Clients et comptes rattachés</t>
  </si>
  <si>
    <t>Autres dettes</t>
  </si>
  <si>
    <t>Autres créances</t>
  </si>
  <si>
    <t>Comptes de régularisation - Produits constatés d'avance</t>
  </si>
  <si>
    <t>Valeurs mobilières de placement</t>
  </si>
  <si>
    <t>Total des dettes</t>
  </si>
  <si>
    <t>Disponibilité</t>
  </si>
  <si>
    <t>Ecart de conversion passif</t>
  </si>
  <si>
    <t>Comptes de régularisation - Charges constatées d'avances</t>
  </si>
  <si>
    <t>Total de l'actif circulant</t>
  </si>
  <si>
    <t>Autres comptes de régularisation</t>
  </si>
  <si>
    <t xml:space="preserve">Total actif </t>
  </si>
  <si>
    <t>Total passif</t>
  </si>
  <si>
    <t>Total de l'actif net des amortissements et provisions inscrits à l'actif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</si>
</sst>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center" wrapText="1"/>
    </xf>
    <xf numFmtId="164" fontId="0" fillId="4" borderId="0" xfId="0" applyNumberFormat="1" applyFill="1"/>
    <xf numFmtId="0" fontId="0" fillId="0" borderId="0" xfId="0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left"/>
    </xf>
    <xf numFmtId="0" fontId="0" fillId="3" borderId="5" xfId="0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164" fontId="0" fillId="2" borderId="0" xfId="0" applyNumberFormat="1" applyFill="1" applyAlignment="1">
      <alignment wrapText="1"/>
    </xf>
    <xf numFmtId="164" fontId="0" fillId="0" borderId="7" xfId="0" applyNumberFormat="1" applyBorder="1" applyAlignment="1">
      <alignment horizontal="left" vertical="center" wrapText="1"/>
    </xf>
    <xf numFmtId="164" fontId="0" fillId="4" borderId="0" xfId="0" applyNumberFormat="1" applyFill="1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5" borderId="0" xfId="0" applyFill="1" applyBorder="1" applyAlignment="1">
      <alignment wrapText="1"/>
    </xf>
    <xf numFmtId="164" fontId="0" fillId="0" borderId="0" xfId="0" applyNumberFormat="1" applyBorder="1" applyAlignment="1">
      <alignment horizontal="left" vertical="center" wrapText="1"/>
    </xf>
    <xf numFmtId="164" fontId="0" fillId="4" borderId="8" xfId="0" applyNumberFormat="1" applyFill="1" applyBorder="1" applyAlignment="1">
      <alignment wrapText="1"/>
    </xf>
    <xf numFmtId="164" fontId="1" fillId="0" borderId="7" xfId="0" applyNumberFormat="1" applyFont="1" applyBorder="1" applyAlignment="1">
      <alignment horizontal="left" vertical="center" wrapText="1"/>
    </xf>
    <xf numFmtId="164" fontId="0" fillId="0" borderId="7" xfId="0" applyNumberForma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wrapText="1"/>
    </xf>
    <xf numFmtId="164" fontId="3" fillId="0" borderId="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wrapText="1"/>
    </xf>
    <xf numFmtId="0" fontId="0" fillId="0" borderId="7" xfId="0" applyBorder="1" applyAlignment="1">
      <alignment wrapText="1"/>
    </xf>
    <xf numFmtId="164" fontId="3" fillId="0" borderId="9" xfId="0" applyNumberFormat="1" applyFont="1" applyBorder="1" applyAlignment="1">
      <alignment horizontal="left" vertical="center" wrapText="1"/>
    </xf>
    <xf numFmtId="164" fontId="3" fillId="4" borderId="10" xfId="0" applyNumberFormat="1" applyFont="1" applyFill="1" applyBorder="1"/>
    <xf numFmtId="164" fontId="3" fillId="0" borderId="10" xfId="0" applyNumberFormat="1" applyFont="1" applyBorder="1" applyAlignment="1">
      <alignment wrapText="1"/>
    </xf>
    <xf numFmtId="0" fontId="3" fillId="5" borderId="10" xfId="0" applyFont="1" applyFill="1" applyBorder="1" applyAlignment="1">
      <alignment wrapText="1"/>
    </xf>
    <xf numFmtId="164" fontId="3" fillId="0" borderId="10" xfId="0" applyNumberFormat="1" applyFont="1" applyBorder="1" applyAlignment="1">
      <alignment horizontal="left" vertical="center" wrapText="1"/>
    </xf>
    <xf numFmtId="164" fontId="3" fillId="4" borderId="11" xfId="0" applyNumberFormat="1" applyFont="1" applyFill="1" applyBorder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1"/>
  <sheetViews>
    <sheetView tabSelected="1" zoomScale="90" zoomScaleNormal="90" workbookViewId="0">
      <selection activeCell="F8" sqref="F8:F10"/>
    </sheetView>
  </sheetViews>
  <sheetFormatPr baseColWidth="10" defaultRowHeight="13.2"/>
  <cols>
    <col min="1" max="1" width="2.6640625" style="1" customWidth="1"/>
    <col min="2" max="2" width="40.88671875" style="6" customWidth="1"/>
    <col min="3" max="3" width="8.6640625" style="3" customWidth="1"/>
    <col min="4" max="4" width="8.21875" style="3" bestFit="1" customWidth="1"/>
    <col min="5" max="5" width="8.109375" style="3" bestFit="1" customWidth="1"/>
    <col min="6" max="6" width="1.33203125" style="3" customWidth="1"/>
    <col min="7" max="7" width="45.109375" style="6" customWidth="1"/>
    <col min="8" max="8" width="8.109375" style="3" bestFit="1" customWidth="1"/>
    <col min="9" max="16384" width="11.5546875" style="3"/>
  </cols>
  <sheetData>
    <row r="2" spans="1:8" ht="13.8">
      <c r="B2" s="2" t="s">
        <v>0</v>
      </c>
      <c r="C2" s="2"/>
      <c r="D2" s="2"/>
      <c r="E2" s="2"/>
      <c r="F2" s="2"/>
      <c r="G2" s="2"/>
      <c r="H2" s="2"/>
    </row>
    <row r="3" spans="1:8">
      <c r="B3" s="4" t="s">
        <v>1</v>
      </c>
      <c r="C3" s="5" t="s">
        <v>2</v>
      </c>
      <c r="G3" s="3"/>
    </row>
    <row r="4" spans="1:8">
      <c r="B4" s="4" t="s">
        <v>3</v>
      </c>
      <c r="C4" s="5" t="s">
        <v>4</v>
      </c>
      <c r="G4" s="3"/>
    </row>
    <row r="5" spans="1:8">
      <c r="B5" s="4" t="s">
        <v>5</v>
      </c>
      <c r="C5" s="5" t="s">
        <v>6</v>
      </c>
      <c r="G5" s="3"/>
    </row>
    <row r="6" spans="1:8">
      <c r="B6" s="4" t="s">
        <v>7</v>
      </c>
      <c r="C6" s="5">
        <v>30345</v>
      </c>
      <c r="G6" s="3" t="s">
        <v>8</v>
      </c>
    </row>
    <row r="7" spans="1:8" ht="13.8" thickBot="1"/>
    <row r="8" spans="1:8">
      <c r="B8" s="7" t="s">
        <v>9</v>
      </c>
      <c r="C8" s="8"/>
      <c r="D8" s="8"/>
      <c r="E8" s="8"/>
      <c r="F8" s="9"/>
      <c r="G8" s="8" t="s">
        <v>10</v>
      </c>
      <c r="H8" s="10"/>
    </row>
    <row r="9" spans="1:8" ht="13.8" thickBot="1">
      <c r="B9" s="11"/>
      <c r="C9" s="12" t="s">
        <v>11</v>
      </c>
      <c r="D9" s="13" t="s">
        <v>12</v>
      </c>
      <c r="E9" s="12" t="s">
        <v>13</v>
      </c>
      <c r="F9" s="14"/>
      <c r="G9" s="14"/>
      <c r="H9" s="15"/>
    </row>
    <row r="10" spans="1:8">
      <c r="A10" s="16"/>
      <c r="B10" s="17" t="s">
        <v>14</v>
      </c>
      <c r="C10" s="18">
        <v>12.1</v>
      </c>
      <c r="D10" s="19"/>
      <c r="E10" s="20">
        <f>C10-D10</f>
        <v>12.1</v>
      </c>
      <c r="F10" s="21"/>
      <c r="G10" s="22" t="s">
        <v>15</v>
      </c>
      <c r="H10" s="23">
        <v>2495.9</v>
      </c>
    </row>
    <row r="11" spans="1:8">
      <c r="A11" s="16"/>
      <c r="B11" s="17" t="s">
        <v>16</v>
      </c>
      <c r="C11" s="18">
        <v>4337.5</v>
      </c>
      <c r="D11" s="18">
        <v>1559.3</v>
      </c>
      <c r="E11" s="20">
        <f>C11-D11</f>
        <v>2778.2</v>
      </c>
      <c r="F11" s="21"/>
      <c r="G11" s="22" t="s">
        <v>17</v>
      </c>
      <c r="H11" s="23">
        <v>2642.1</v>
      </c>
    </row>
    <row r="12" spans="1:8">
      <c r="A12" s="16"/>
      <c r="B12" s="17" t="s">
        <v>18</v>
      </c>
      <c r="C12" s="18">
        <v>2319.4</v>
      </c>
      <c r="D12" s="18">
        <v>1396.8</v>
      </c>
      <c r="E12" s="20">
        <f>C12-D12</f>
        <v>922.60000000000014</v>
      </c>
      <c r="F12" s="21"/>
      <c r="G12" s="22" t="s">
        <v>19</v>
      </c>
      <c r="H12" s="23">
        <v>1.3</v>
      </c>
    </row>
    <row r="13" spans="1:8">
      <c r="A13" s="16"/>
      <c r="B13" s="17" t="s">
        <v>20</v>
      </c>
      <c r="C13" s="18">
        <v>11.4</v>
      </c>
      <c r="D13" s="18">
        <v>0.6</v>
      </c>
      <c r="E13" s="20">
        <f>C13-D13</f>
        <v>10.8</v>
      </c>
      <c r="F13" s="21"/>
      <c r="G13" s="22" t="s">
        <v>21</v>
      </c>
      <c r="H13" s="23">
        <v>1255.5999999999999</v>
      </c>
    </row>
    <row r="14" spans="1:8">
      <c r="A14" s="16"/>
      <c r="B14" s="17" t="s">
        <v>22</v>
      </c>
      <c r="C14" s="18">
        <v>235.9</v>
      </c>
      <c r="D14" s="18">
        <v>112.4</v>
      </c>
      <c r="E14" s="20">
        <f>C14-D14</f>
        <v>123.5</v>
      </c>
      <c r="F14" s="21"/>
      <c r="G14" s="22" t="s">
        <v>23</v>
      </c>
      <c r="H14" s="23">
        <v>607.9</v>
      </c>
    </row>
    <row r="15" spans="1:8">
      <c r="A15" s="16"/>
      <c r="B15" s="24" t="s">
        <v>24</v>
      </c>
      <c r="C15" s="18">
        <v>188.3</v>
      </c>
      <c r="D15" s="18">
        <v>134.69999999999999</v>
      </c>
      <c r="E15" s="20">
        <f>C15-D15</f>
        <v>53.600000000000023</v>
      </c>
      <c r="F15" s="21"/>
      <c r="G15" s="22" t="s">
        <v>25</v>
      </c>
      <c r="H15" s="23">
        <v>1009.1</v>
      </c>
    </row>
    <row r="16" spans="1:8">
      <c r="A16" s="16"/>
      <c r="B16" s="17" t="s">
        <v>26</v>
      </c>
      <c r="C16" s="18">
        <v>1836.4</v>
      </c>
      <c r="D16" s="18">
        <v>1148.5999999999999</v>
      </c>
      <c r="E16" s="20">
        <f>C16-D16</f>
        <v>687.80000000000018</v>
      </c>
      <c r="F16" s="21"/>
      <c r="G16" s="22" t="s">
        <v>27</v>
      </c>
      <c r="H16" s="23">
        <v>8.1999999999999993</v>
      </c>
    </row>
    <row r="17" spans="1:8">
      <c r="A17" s="16"/>
      <c r="B17" s="25" t="s">
        <v>28</v>
      </c>
      <c r="C17" s="18">
        <v>82.5</v>
      </c>
      <c r="D17" s="19"/>
      <c r="E17" s="20">
        <f>C17-D17</f>
        <v>82.5</v>
      </c>
      <c r="F17" s="21"/>
      <c r="G17" s="22" t="s">
        <v>29</v>
      </c>
      <c r="H17" s="23">
        <v>134.9</v>
      </c>
    </row>
    <row r="18" spans="1:8">
      <c r="A18" s="16"/>
      <c r="B18" s="17" t="s">
        <v>30</v>
      </c>
      <c r="C18" s="18">
        <v>43.3</v>
      </c>
      <c r="D18" s="18">
        <v>0.5</v>
      </c>
      <c r="E18" s="20">
        <f>C18-D18</f>
        <v>42.8</v>
      </c>
      <c r="F18" s="21"/>
      <c r="G18" s="26" t="s">
        <v>31</v>
      </c>
      <c r="H18" s="23">
        <v>8155</v>
      </c>
    </row>
    <row r="19" spans="1:8">
      <c r="A19" s="16"/>
      <c r="B19" s="17" t="s">
        <v>32</v>
      </c>
      <c r="C19" s="18">
        <v>4.0999999999999996</v>
      </c>
      <c r="D19" s="18">
        <v>0</v>
      </c>
      <c r="E19" s="20">
        <f>C19-D19</f>
        <v>4.0999999999999996</v>
      </c>
      <c r="F19" s="21"/>
      <c r="G19" s="19"/>
      <c r="H19" s="27"/>
    </row>
    <row r="20" spans="1:8">
      <c r="A20" s="16"/>
      <c r="B20" s="17" t="s">
        <v>33</v>
      </c>
      <c r="C20" s="18">
        <v>5448.7</v>
      </c>
      <c r="D20" s="18">
        <v>1029.7</v>
      </c>
      <c r="E20" s="20">
        <f>C20-D20</f>
        <v>4419</v>
      </c>
      <c r="F20" s="21"/>
      <c r="G20" s="22" t="s">
        <v>34</v>
      </c>
      <c r="H20" s="23">
        <v>117.2</v>
      </c>
    </row>
    <row r="21" spans="1:8">
      <c r="A21" s="16"/>
      <c r="B21" s="28" t="s">
        <v>35</v>
      </c>
      <c r="C21" s="18">
        <v>12105.6</v>
      </c>
      <c r="D21" s="18">
        <v>3985.9</v>
      </c>
      <c r="E21" s="20">
        <f>C21-D21</f>
        <v>8119.7000000000007</v>
      </c>
      <c r="F21" s="21"/>
      <c r="G21" s="22" t="s">
        <v>36</v>
      </c>
      <c r="H21" s="23">
        <v>607.6</v>
      </c>
    </row>
    <row r="22" spans="1:8">
      <c r="A22" s="16"/>
      <c r="B22" s="17"/>
      <c r="C22" s="18"/>
      <c r="D22" s="18"/>
      <c r="E22" s="20"/>
      <c r="F22" s="21"/>
      <c r="G22" s="22" t="s">
        <v>37</v>
      </c>
      <c r="H22" s="23">
        <v>3633.1</v>
      </c>
    </row>
    <row r="23" spans="1:8" ht="26.4">
      <c r="A23" s="16"/>
      <c r="B23" s="17" t="s">
        <v>38</v>
      </c>
      <c r="C23" s="18">
        <v>280.5</v>
      </c>
      <c r="D23" s="18">
        <v>64.900000000000006</v>
      </c>
      <c r="E23" s="20">
        <f>C23-D23</f>
        <v>215.6</v>
      </c>
      <c r="F23" s="21"/>
      <c r="G23" s="22"/>
      <c r="H23" s="23"/>
    </row>
    <row r="24" spans="1:8">
      <c r="A24" s="16"/>
      <c r="B24" s="17" t="s">
        <v>39</v>
      </c>
      <c r="C24" s="18">
        <v>171.1</v>
      </c>
      <c r="D24" s="18">
        <v>22.2</v>
      </c>
      <c r="E24" s="20">
        <f>C24-D24</f>
        <v>148.9</v>
      </c>
      <c r="F24" s="21"/>
      <c r="G24" s="22" t="s">
        <v>40</v>
      </c>
      <c r="H24" s="23">
        <v>346.5</v>
      </c>
    </row>
    <row r="25" spans="1:8">
      <c r="A25" s="16"/>
      <c r="B25" s="17" t="s">
        <v>41</v>
      </c>
      <c r="C25" s="18">
        <v>119.2</v>
      </c>
      <c r="D25" s="18">
        <v>1.9</v>
      </c>
      <c r="E25" s="20">
        <f>C25-D25</f>
        <v>117.3</v>
      </c>
      <c r="F25" s="21"/>
      <c r="G25" s="22" t="s">
        <v>42</v>
      </c>
      <c r="H25" s="23">
        <v>4193.3999999999996</v>
      </c>
    </row>
    <row r="26" spans="1:8">
      <c r="A26" s="16"/>
      <c r="B26" s="17" t="s">
        <v>43</v>
      </c>
      <c r="C26" s="18">
        <v>9014</v>
      </c>
      <c r="D26" s="18">
        <v>169</v>
      </c>
      <c r="E26" s="20">
        <f>C26-D26</f>
        <v>8845</v>
      </c>
      <c r="F26" s="21"/>
      <c r="G26" s="22" t="s">
        <v>44</v>
      </c>
      <c r="H26" s="23">
        <v>6795.9</v>
      </c>
    </row>
    <row r="27" spans="1:8" ht="26.4">
      <c r="A27" s="16"/>
      <c r="B27" s="17" t="s">
        <v>45</v>
      </c>
      <c r="C27" s="18">
        <v>3879.8</v>
      </c>
      <c r="D27" s="18">
        <v>41.5</v>
      </c>
      <c r="E27" s="20">
        <f>C27-D27</f>
        <v>3838.3</v>
      </c>
      <c r="F27" s="21"/>
      <c r="G27" s="22" t="s">
        <v>46</v>
      </c>
      <c r="H27" s="23">
        <v>1188</v>
      </c>
    </row>
    <row r="28" spans="1:8">
      <c r="A28" s="16"/>
      <c r="B28" s="17" t="s">
        <v>47</v>
      </c>
      <c r="C28" s="18">
        <v>1092.8</v>
      </c>
      <c r="D28" s="18">
        <v>9.5</v>
      </c>
      <c r="E28" s="20">
        <f>C28-D28</f>
        <v>1083.3</v>
      </c>
      <c r="F28" s="21"/>
      <c r="G28" s="22" t="s">
        <v>48</v>
      </c>
      <c r="H28" s="23">
        <v>16156.9</v>
      </c>
    </row>
    <row r="29" spans="1:8">
      <c r="A29" s="16"/>
      <c r="B29" s="17" t="s">
        <v>49</v>
      </c>
      <c r="C29" s="18">
        <v>1860.1</v>
      </c>
      <c r="D29" s="18">
        <v>0.2</v>
      </c>
      <c r="E29" s="20">
        <f>C29-D29</f>
        <v>1859.8999999999999</v>
      </c>
      <c r="F29" s="21"/>
      <c r="G29" s="22" t="s">
        <v>50</v>
      </c>
      <c r="H29" s="23">
        <v>16.2</v>
      </c>
    </row>
    <row r="30" spans="1:8" ht="26.4">
      <c r="B30" s="17" t="s">
        <v>51</v>
      </c>
      <c r="C30" s="18">
        <v>357.7</v>
      </c>
      <c r="D30" s="18">
        <v>0</v>
      </c>
      <c r="E30" s="20">
        <f>C30-D30</f>
        <v>357.7</v>
      </c>
      <c r="F30" s="21"/>
      <c r="G30" s="29"/>
      <c r="H30" s="27"/>
    </row>
    <row r="31" spans="1:8">
      <c r="B31" s="28" t="s">
        <v>52</v>
      </c>
      <c r="C31" s="18">
        <v>16775.099999999999</v>
      </c>
      <c r="D31" s="18">
        <v>309.10000000000002</v>
      </c>
      <c r="E31" s="20">
        <f>C31-D31</f>
        <v>16466</v>
      </c>
      <c r="F31" s="21"/>
      <c r="G31" s="29"/>
      <c r="H31" s="27"/>
    </row>
    <row r="32" spans="1:8">
      <c r="B32" s="17" t="s">
        <v>53</v>
      </c>
      <c r="C32" s="18">
        <v>32.4</v>
      </c>
      <c r="D32" s="19"/>
      <c r="E32" s="20">
        <f>C32-D32</f>
        <v>32.4</v>
      </c>
      <c r="F32" s="21"/>
      <c r="G32" s="29"/>
      <c r="H32" s="27"/>
    </row>
    <row r="33" spans="2:8" ht="13.8" thickBot="1">
      <c r="B33" s="30"/>
      <c r="C33" s="19"/>
      <c r="D33" s="19"/>
      <c r="E33" s="19"/>
      <c r="F33" s="21"/>
      <c r="G33" s="19"/>
      <c r="H33" s="27"/>
    </row>
    <row r="34" spans="2:8" ht="13.8" thickBot="1">
      <c r="B34" s="31" t="s">
        <v>54</v>
      </c>
      <c r="C34" s="32">
        <v>28925.1</v>
      </c>
      <c r="D34" s="33">
        <f>SUM(D10:D20)+SUM(D23:D30)</f>
        <v>5691.7999999999993</v>
      </c>
      <c r="E34" s="33">
        <f>C34-D34</f>
        <v>23233.3</v>
      </c>
      <c r="F34" s="34"/>
      <c r="G34" s="35" t="s">
        <v>55</v>
      </c>
      <c r="H34" s="36">
        <v>25052.799999999999</v>
      </c>
    </row>
    <row r="35" spans="2:8">
      <c r="B35" s="3"/>
      <c r="G35" s="3"/>
    </row>
    <row r="36" spans="2:8">
      <c r="B36" s="3"/>
      <c r="G36" s="3"/>
    </row>
    <row r="37" spans="2:8">
      <c r="B37" s="3"/>
      <c r="G37" s="3"/>
    </row>
    <row r="38" spans="2:8">
      <c r="B38" s="3"/>
      <c r="G38" s="3"/>
    </row>
    <row r="39" spans="2:8">
      <c r="B39" s="3"/>
      <c r="G39" s="3"/>
    </row>
    <row r="40" spans="2:8">
      <c r="B40" s="3"/>
      <c r="G40" s="3"/>
    </row>
    <row r="41" spans="2:8" ht="26.4">
      <c r="B41" s="4" t="s">
        <v>56</v>
      </c>
      <c r="E41" s="5">
        <v>24630.2</v>
      </c>
      <c r="G41" s="3"/>
      <c r="H41" s="37">
        <f>H34-E41</f>
        <v>422.59999999999854</v>
      </c>
    </row>
  </sheetData>
  <mergeCells count="3">
    <mergeCell ref="B2:H2"/>
    <mergeCell ref="B8:E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Bilan secteur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elafritm</dc:creator>
  <cp:lastModifiedBy>elafritm</cp:lastModifiedBy>
  <dcterms:created xsi:type="dcterms:W3CDTF">2016-02-20T12:17:39Z</dcterms:created>
  <dcterms:modified xsi:type="dcterms:W3CDTF">2016-02-20T12:34:32Z</dcterms:modified>
</cp:coreProperties>
</file>