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24" windowWidth="21828" windowHeight="9264"/>
  </bookViews>
  <sheets>
    <sheet name="Compte de Résultat Secteur" sheetId="1" r:id="rId1"/>
  </sheets>
  <calcPr calcId="125725"/>
</workbook>
</file>

<file path=xl/calcChain.xml><?xml version="1.0" encoding="utf-8"?>
<calcChain xmlns="http://schemas.openxmlformats.org/spreadsheetml/2006/main">
  <c r="C51" i="1"/>
  <c r="F24"/>
  <c r="F25" s="1"/>
</calcChain>
</file>

<file path=xl/sharedStrings.xml><?xml version="1.0" encoding="utf-8"?>
<sst xmlns="http://schemas.openxmlformats.org/spreadsheetml/2006/main" count="55" uniqueCount="54">
  <si>
    <t>NIVEAU</t>
  </si>
  <si>
    <t xml:space="preserve">a732 </t>
  </si>
  <si>
    <t>Secteur d'activité</t>
  </si>
  <si>
    <t xml:space="preserve">6202A </t>
  </si>
  <si>
    <t>Activité</t>
  </si>
  <si>
    <t xml:space="preserve">Conseil en systèmes et logiciels informatiques </t>
  </si>
  <si>
    <t>Nombre d'unités légales</t>
  </si>
  <si>
    <t>Ventes de marchandises</t>
  </si>
  <si>
    <t>Achats de marchandises (y compris droits de douanes)</t>
  </si>
  <si>
    <t>Variation de stock de marchandises</t>
  </si>
  <si>
    <t>Marge commerciale</t>
  </si>
  <si>
    <t>Production vendue de biens</t>
  </si>
  <si>
    <t>Production vendue de services</t>
  </si>
  <si>
    <t>Production stockée</t>
  </si>
  <si>
    <t>Production immobilisée</t>
  </si>
  <si>
    <t>Production totale de biens et services ( hors marge commerciale)</t>
  </si>
  <si>
    <t>Chiffre d'affaires Hors Taxes</t>
  </si>
  <si>
    <t>Autres produits d'exploitation</t>
  </si>
  <si>
    <t>dont redevances pour concessions de brevets, de licences</t>
  </si>
  <si>
    <t>Achats de matières premières et autres approvisionnements</t>
  </si>
  <si>
    <t>total des charges</t>
  </si>
  <si>
    <t>Variations de stock (matières premières et approvisionnements)</t>
  </si>
  <si>
    <t>Part des mat 1ère</t>
  </si>
  <si>
    <t>Autres achats et charges externes</t>
  </si>
  <si>
    <t>dont : Sous-traitance</t>
  </si>
  <si>
    <t>Locations, charges locatives et de copropriété</t>
  </si>
  <si>
    <t>Crédit-bail</t>
  </si>
  <si>
    <t>Coût du personnel exterieur à l'entreprise</t>
  </si>
  <si>
    <t>Autres charges d'exploitation</t>
  </si>
  <si>
    <t>Valeur ajoutée - y compris autres produits et autres charges</t>
  </si>
  <si>
    <t>Impôts, taxes et versements assimilés</t>
  </si>
  <si>
    <t>Salaires et traitements</t>
  </si>
  <si>
    <t>Charges patronales</t>
  </si>
  <si>
    <t>Subventions d'exploitation</t>
  </si>
  <si>
    <t>Excédent brut d'exploitation</t>
  </si>
  <si>
    <t>Dotations d'exploitation aux amortissements</t>
  </si>
  <si>
    <t>Dotations d'exploitation aux provisions</t>
  </si>
  <si>
    <t>Reprise sur amortissements et provisions, transferts de charges</t>
  </si>
  <si>
    <t>Résultat d'exploitation</t>
  </si>
  <si>
    <t>Perte supportée ou bénéfice transféré</t>
  </si>
  <si>
    <t>Bénéfice attribué ou perte transférée</t>
  </si>
  <si>
    <t>N</t>
  </si>
  <si>
    <t>Charges financières</t>
  </si>
  <si>
    <t>dont intérêts et charges assimilées</t>
  </si>
  <si>
    <t>Produits financiers</t>
  </si>
  <si>
    <t>Résultat courant avant impôts</t>
  </si>
  <si>
    <t>Produits exceptionnels</t>
  </si>
  <si>
    <t>Charges exceptionnelles</t>
  </si>
  <si>
    <t>Résultat d'eceptionnel</t>
  </si>
  <si>
    <t>Participation des salariés</t>
  </si>
  <si>
    <t>Impôts sur les bénéfices</t>
  </si>
  <si>
    <t>Résultat net comptable</t>
  </si>
  <si>
    <t>Valeur Ajoutée - hors autres produits et autres charges</t>
  </si>
  <si>
    <t>Valeur Ajoutée aux coûts des facteurs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</si>
</sst>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 applyAlignment="1">
      <alignment horizontal="left" vertical="center" wrapText="1"/>
    </xf>
    <xf numFmtId="164" fontId="0" fillId="2" borderId="0" xfId="0" applyNumberFormat="1" applyFill="1"/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left" vertical="center" wrapText="1"/>
    </xf>
    <xf numFmtId="0" fontId="1" fillId="0" borderId="0" xfId="0" applyFont="1"/>
    <xf numFmtId="164" fontId="0" fillId="0" borderId="0" xfId="0" applyNumberFormat="1"/>
    <xf numFmtId="165" fontId="0" fillId="0" borderId="0" xfId="1" applyNumberFormat="1" applyFont="1"/>
    <xf numFmtId="164" fontId="3" fillId="0" borderId="0" xfId="0" applyNumberFormat="1" applyFont="1" applyAlignment="1">
      <alignment horizontal="left" vertical="center" wrapText="1"/>
    </xf>
    <xf numFmtId="164" fontId="0" fillId="3" borderId="0" xfId="0" applyNumberFormat="1" applyFill="1"/>
    <xf numFmtId="0" fontId="0" fillId="0" borderId="0" xfId="0" applyAlignment="1">
      <alignment horizontal="left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F57"/>
  <sheetViews>
    <sheetView tabSelected="1" workbookViewId="0">
      <selection activeCell="E46" sqref="E46"/>
    </sheetView>
  </sheetViews>
  <sheetFormatPr baseColWidth="10" defaultRowHeight="13.2"/>
  <cols>
    <col min="1" max="1" width="4.33203125" customWidth="1"/>
    <col min="2" max="2" width="57.21875" style="10" customWidth="1"/>
    <col min="3" max="3" width="11.6640625" customWidth="1"/>
    <col min="4" max="4" width="5.33203125" customWidth="1"/>
    <col min="5" max="5" width="18.44140625" customWidth="1"/>
  </cols>
  <sheetData>
    <row r="4" spans="2:3">
      <c r="B4" s="1" t="s">
        <v>0</v>
      </c>
      <c r="C4" s="2" t="s">
        <v>1</v>
      </c>
    </row>
    <row r="5" spans="2:3">
      <c r="B5" s="1" t="s">
        <v>2</v>
      </c>
      <c r="C5" s="2" t="s">
        <v>3</v>
      </c>
    </row>
    <row r="6" spans="2:3">
      <c r="B6" s="1" t="s">
        <v>4</v>
      </c>
      <c r="C6" s="2" t="s">
        <v>5</v>
      </c>
    </row>
    <row r="7" spans="2:3">
      <c r="B7" s="1" t="s">
        <v>6</v>
      </c>
      <c r="C7" s="2">
        <v>30345</v>
      </c>
    </row>
    <row r="8" spans="2:3">
      <c r="B8" s="1"/>
      <c r="C8" s="2"/>
    </row>
    <row r="9" spans="2:3">
      <c r="B9" s="1"/>
      <c r="C9" s="2"/>
    </row>
    <row r="10" spans="2:3">
      <c r="B10" s="1"/>
      <c r="C10" s="2"/>
    </row>
    <row r="11" spans="2:3">
      <c r="B11" s="1"/>
      <c r="C11" s="2"/>
    </row>
    <row r="12" spans="2:3">
      <c r="B12" s="1" t="s">
        <v>7</v>
      </c>
      <c r="C12" s="2">
        <v>835.1</v>
      </c>
    </row>
    <row r="13" spans="2:3">
      <c r="B13" s="1" t="s">
        <v>8</v>
      </c>
      <c r="C13" s="2">
        <v>565.79999999999995</v>
      </c>
    </row>
    <row r="14" spans="2:3">
      <c r="B14" s="1" t="s">
        <v>9</v>
      </c>
      <c r="C14" s="2">
        <v>4.5</v>
      </c>
    </row>
    <row r="15" spans="2:3">
      <c r="B15" s="3" t="s">
        <v>10</v>
      </c>
      <c r="C15" s="2">
        <v>264.8</v>
      </c>
    </row>
    <row r="16" spans="2:3">
      <c r="B16" s="1" t="s">
        <v>11</v>
      </c>
      <c r="C16" s="2">
        <v>24.6</v>
      </c>
    </row>
    <row r="17" spans="2:6">
      <c r="B17" s="1" t="s">
        <v>12</v>
      </c>
      <c r="C17" s="2">
        <v>28587.7</v>
      </c>
    </row>
    <row r="18" spans="2:6">
      <c r="B18" s="1" t="s">
        <v>13</v>
      </c>
      <c r="C18" s="2">
        <v>1.2</v>
      </c>
    </row>
    <row r="19" spans="2:6">
      <c r="B19" s="1" t="s">
        <v>14</v>
      </c>
      <c r="C19" s="2">
        <v>207.6</v>
      </c>
    </row>
    <row r="20" spans="2:6">
      <c r="B20" s="1" t="s">
        <v>15</v>
      </c>
      <c r="C20" s="2">
        <v>28821.1</v>
      </c>
    </row>
    <row r="21" spans="2:6">
      <c r="B21" s="4" t="s">
        <v>16</v>
      </c>
      <c r="C21" s="2">
        <v>29447.4</v>
      </c>
    </row>
    <row r="22" spans="2:6">
      <c r="B22" s="1" t="s">
        <v>17</v>
      </c>
      <c r="C22" s="2">
        <v>542.79999999999995</v>
      </c>
    </row>
    <row r="23" spans="2:6">
      <c r="B23" s="1" t="s">
        <v>18</v>
      </c>
      <c r="C23" s="2">
        <v>44.6</v>
      </c>
    </row>
    <row r="24" spans="2:6">
      <c r="B24" s="1" t="s">
        <v>19</v>
      </c>
      <c r="C24" s="2">
        <v>1356.1</v>
      </c>
      <c r="E24" s="5" t="s">
        <v>20</v>
      </c>
      <c r="F24" s="6">
        <f>C13+C14+C24+C25+C26+C28+C29+C30+C31+C34+C35+C36+C39+C40+C45+C50+C52+C53</f>
        <v>32217.300000000007</v>
      </c>
    </row>
    <row r="25" spans="2:6">
      <c r="B25" s="1" t="s">
        <v>21</v>
      </c>
      <c r="C25" s="2">
        <v>-1.8</v>
      </c>
      <c r="E25" s="5" t="s">
        <v>22</v>
      </c>
      <c r="F25" s="7">
        <f>(C24+C25)/F24</f>
        <v>4.203642142575572E-2</v>
      </c>
    </row>
    <row r="26" spans="2:6">
      <c r="B26" s="1" t="s">
        <v>23</v>
      </c>
      <c r="C26" s="2">
        <v>12273.6</v>
      </c>
    </row>
    <row r="27" spans="2:6">
      <c r="B27" s="8" t="s">
        <v>24</v>
      </c>
      <c r="C27" s="2">
        <v>6756.5</v>
      </c>
    </row>
    <row r="28" spans="2:6">
      <c r="B28" s="8" t="s">
        <v>25</v>
      </c>
      <c r="C28" s="2">
        <v>832.7</v>
      </c>
    </row>
    <row r="29" spans="2:6">
      <c r="B29" s="8" t="s">
        <v>26</v>
      </c>
      <c r="C29" s="2">
        <v>50.6</v>
      </c>
    </row>
    <row r="30" spans="2:6">
      <c r="B30" s="8" t="s">
        <v>27</v>
      </c>
      <c r="C30" s="2">
        <v>522.70000000000005</v>
      </c>
    </row>
    <row r="31" spans="2:6">
      <c r="B31" s="1" t="s">
        <v>28</v>
      </c>
      <c r="C31" s="2">
        <v>454.7</v>
      </c>
    </row>
    <row r="32" spans="2:6">
      <c r="B32" s="1" t="s">
        <v>18</v>
      </c>
      <c r="C32" s="2">
        <v>196.1</v>
      </c>
    </row>
    <row r="33" spans="2:3">
      <c r="B33" s="3" t="s">
        <v>29</v>
      </c>
      <c r="C33" s="2">
        <v>15546</v>
      </c>
    </row>
    <row r="34" spans="2:3">
      <c r="B34" s="1" t="s">
        <v>30</v>
      </c>
      <c r="C34" s="2">
        <v>645</v>
      </c>
    </row>
    <row r="35" spans="2:3">
      <c r="B35" s="1" t="s">
        <v>31</v>
      </c>
      <c r="C35" s="2">
        <v>9161.5</v>
      </c>
    </row>
    <row r="36" spans="2:3">
      <c r="B36" s="1" t="s">
        <v>32</v>
      </c>
      <c r="C36" s="2">
        <v>4156.3999999999996</v>
      </c>
    </row>
    <row r="37" spans="2:3">
      <c r="B37" s="1" t="s">
        <v>33</v>
      </c>
      <c r="C37" s="2">
        <v>76</v>
      </c>
    </row>
    <row r="38" spans="2:3">
      <c r="B38" s="3" t="s">
        <v>34</v>
      </c>
      <c r="C38" s="2">
        <v>1659.2</v>
      </c>
    </row>
    <row r="39" spans="2:3">
      <c r="B39" s="1" t="s">
        <v>35</v>
      </c>
      <c r="C39" s="2">
        <v>488.5</v>
      </c>
    </row>
    <row r="40" spans="2:3">
      <c r="B40" s="1" t="s">
        <v>36</v>
      </c>
      <c r="C40" s="2">
        <v>420.6</v>
      </c>
    </row>
    <row r="41" spans="2:3">
      <c r="B41" s="1" t="s">
        <v>37</v>
      </c>
      <c r="C41" s="2">
        <v>475.4</v>
      </c>
    </row>
    <row r="42" spans="2:3">
      <c r="B42" s="3" t="s">
        <v>38</v>
      </c>
      <c r="C42" s="2">
        <v>1225.4000000000001</v>
      </c>
    </row>
    <row r="43" spans="2:3">
      <c r="B43" s="1" t="s">
        <v>39</v>
      </c>
      <c r="C43" s="2">
        <v>1.2</v>
      </c>
    </row>
    <row r="44" spans="2:3">
      <c r="B44" s="1" t="s">
        <v>40</v>
      </c>
      <c r="C44" s="2" t="s">
        <v>41</v>
      </c>
    </row>
    <row r="45" spans="2:3">
      <c r="B45" s="1" t="s">
        <v>42</v>
      </c>
      <c r="C45" s="2">
        <v>535.20000000000005</v>
      </c>
    </row>
    <row r="46" spans="2:3">
      <c r="B46" s="1" t="s">
        <v>43</v>
      </c>
      <c r="C46" s="2">
        <v>160.80000000000001</v>
      </c>
    </row>
    <row r="47" spans="2:3">
      <c r="B47" s="1" t="s">
        <v>44</v>
      </c>
      <c r="C47" s="2">
        <v>414.8</v>
      </c>
    </row>
    <row r="48" spans="2:3">
      <c r="B48" s="3" t="s">
        <v>45</v>
      </c>
      <c r="C48" s="2">
        <v>1088.0999999999999</v>
      </c>
    </row>
    <row r="49" spans="2:3">
      <c r="B49" s="1" t="s">
        <v>46</v>
      </c>
      <c r="C49" s="2">
        <v>672.2</v>
      </c>
    </row>
    <row r="50" spans="2:3">
      <c r="B50" s="1" t="s">
        <v>47</v>
      </c>
      <c r="C50" s="2">
        <v>564.9</v>
      </c>
    </row>
    <row r="51" spans="2:3">
      <c r="B51" s="3" t="s">
        <v>48</v>
      </c>
      <c r="C51" s="2">
        <f>C49-C50</f>
        <v>107.30000000000007</v>
      </c>
    </row>
    <row r="52" spans="2:3">
      <c r="B52" s="1" t="s">
        <v>49</v>
      </c>
      <c r="C52" s="2">
        <v>106.9</v>
      </c>
    </row>
    <row r="53" spans="2:3">
      <c r="B53" s="1" t="s">
        <v>50</v>
      </c>
      <c r="C53" s="2">
        <v>79.400000000000006</v>
      </c>
    </row>
    <row r="54" spans="2:3">
      <c r="B54" s="3" t="s">
        <v>51</v>
      </c>
      <c r="C54" s="2">
        <v>1009.1</v>
      </c>
    </row>
    <row r="55" spans="2:3">
      <c r="B55" s="3"/>
      <c r="C55" s="9"/>
    </row>
    <row r="56" spans="2:3">
      <c r="B56" s="1" t="s">
        <v>52</v>
      </c>
      <c r="C56" s="2">
        <v>15458</v>
      </c>
    </row>
    <row r="57" spans="2:3">
      <c r="B57" s="1" t="s">
        <v>53</v>
      </c>
      <c r="C57" s="2">
        <v>14977.1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Compte de Résultat Secteur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elafritm</dc:creator>
  <cp:lastModifiedBy>elafritm</cp:lastModifiedBy>
  <dcterms:created xsi:type="dcterms:W3CDTF">2016-02-20T12:33:03Z</dcterms:created>
  <dcterms:modified xsi:type="dcterms:W3CDTF">2016-02-20T12:35:40Z</dcterms:modified>
</cp:coreProperties>
</file>